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80" yWindow="0" windowWidth="24840" windowHeight="13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<sst xmlns="http://schemas.openxmlformats.org/spreadsheetml/2006/main" count="43" uniqueCount="24">
  <si>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Cutting Solution</t>
  </si>
  <si>
    <t>in mM</t>
  </si>
  <si>
    <t>MW</t>
  </si>
  <si>
    <t>Sucrose</t>
  </si>
  <si>
    <t>KCl</t>
  </si>
  <si>
    <t>NaHCO3</t>
  </si>
  <si>
    <t>CaCl2</t>
  </si>
  <si>
    <t>D-Glucose</t>
  </si>
  <si>
    <t xml:space="preserve">NaCl </t>
  </si>
  <si>
    <t>NaH2PO4 (monobasic)</t>
  </si>
  <si>
    <t>g/L</t>
  </si>
  <si>
    <t>use 1000x stock</t>
  </si>
  <si>
    <t>1x ACSF (~290 mOsm)</t>
  </si>
  <si>
    <t>MgSO4-7H20</t>
  </si>
  <si>
    <t>10x</t>
  </si>
  <si>
    <t>NaCl</t>
  </si>
  <si>
    <t>g/1L (5x)</t>
  </si>
  <si>
    <t>MgCl2</t>
  </si>
  <si>
    <t>Add 500 ul of  1M stock</t>
  </si>
  <si>
    <t>Do not add to 5x stock</t>
  </si>
  <si>
    <t>1x ACSF Mg-free</t>
  </si>
  <si>
    <t>Glycine</t>
  </si>
  <si>
    <t>Use 10mM stock</t>
  </si>
  <si>
    <t>&lt;- from cull-candy, tonegawa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</si>
</sst>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b/>
      <i/>
      <sz val="1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C1">
      <selection activeCell="G19" sqref="G18:G19"/>
    </sheetView>
  </sheetViews>
  <sheetFormatPr defaultColWidth="11.5546875" defaultRowHeight="15"/>
  <cols>
    <col min="1" max="1" width="20.3359375" style="0" customWidth="1"/>
    <col min="4" max="4" width="27.10546875" style="0" customWidth="1"/>
    <col min="5" max="5" width="22.6640625" style="0" customWidth="1"/>
  </cols>
  <sheetData>
    <row r="1" spans="1:6" ht="18" customHeight="1">
      <c r="A1" s="7" t="s">
        <v>0</v>
      </c>
      <c r="B1" s="1"/>
      <c r="C1" s="1"/>
      <c r="D1" s="1"/>
      <c r="E1" s="1"/>
      <c r="F1" t="s">
        <v>20</v>
      </c>
    </row>
    <row r="2" spans="1:10" ht="18" customHeight="1">
      <c r="A2" s="1"/>
      <c r="B2" s="3" t="s">
        <v>1</v>
      </c>
      <c r="C2" s="3" t="s">
        <v>2</v>
      </c>
      <c r="D2" s="3" t="s">
        <v>10</v>
      </c>
      <c r="E2" s="1" t="s">
        <v>16</v>
      </c>
      <c r="F2" s="1"/>
      <c r="G2" s="8" t="s">
        <v>1</v>
      </c>
      <c r="H2" s="8" t="s">
        <v>2</v>
      </c>
      <c r="I2" s="8" t="s">
        <v>10</v>
      </c>
      <c r="J2" s="9" t="s">
        <v>14</v>
      </c>
    </row>
    <row r="3" spans="1:10" ht="18" customHeight="1">
      <c r="A3" s="1" t="s">
        <v>15</v>
      </c>
      <c r="B3" s="3">
        <v>85</v>
      </c>
      <c r="C3" s="3">
        <v>58.44</v>
      </c>
      <c r="D3" s="3">
        <v>4.95</v>
      </c>
      <c r="E3" s="1">
        <f>D3*5</f>
        <v>24.75</v>
      </c>
      <c r="F3" s="10" t="s">
        <v>8</v>
      </c>
      <c r="G3" s="11">
        <v>126</v>
      </c>
      <c r="H3" s="11">
        <v>58.44</v>
      </c>
      <c r="I3" s="11">
        <v>7.36344</v>
      </c>
      <c r="J3" s="12">
        <v>73.6344</v>
      </c>
    </row>
    <row r="4" spans="1:10" ht="18" customHeight="1">
      <c r="A4" s="2" t="s">
        <v>3</v>
      </c>
      <c r="B4" s="4">
        <v>75</v>
      </c>
      <c r="C4" s="4">
        <v>342</v>
      </c>
      <c r="D4" s="4">
        <f>(B4/1000)*C4</f>
        <v>25.65</v>
      </c>
      <c r="E4" s="1">
        <f>D4*5</f>
        <v>128.25</v>
      </c>
      <c r="F4" s="10" t="s">
        <v>4</v>
      </c>
      <c r="G4" s="11">
        <v>2.5</v>
      </c>
      <c r="H4" s="11">
        <v>74.56</v>
      </c>
      <c r="I4" s="11">
        <v>0.1864</v>
      </c>
      <c r="J4" s="12">
        <v>1.864</v>
      </c>
    </row>
    <row r="5" spans="1:10" ht="18" customHeight="1">
      <c r="A5" s="2" t="s">
        <v>4</v>
      </c>
      <c r="B5" s="5">
        <v>2.5</v>
      </c>
      <c r="C5" s="5">
        <v>74.56</v>
      </c>
      <c r="D5" s="5">
        <f aca="true" t="shared" si="0" ref="D5:D10">(B5/1000)*C5</f>
        <v>0.1864</v>
      </c>
      <c r="E5" s="1">
        <f>D5*5</f>
        <v>0.932</v>
      </c>
      <c r="F5" s="10" t="s">
        <v>9</v>
      </c>
      <c r="G5" s="11">
        <v>1</v>
      </c>
      <c r="H5" s="11">
        <v>120</v>
      </c>
      <c r="I5" s="11">
        <v>0.12</v>
      </c>
      <c r="J5" s="12">
        <v>1.2</v>
      </c>
    </row>
    <row r="6" spans="1:10" ht="18" customHeight="1">
      <c r="A6" s="2" t="s">
        <v>9</v>
      </c>
      <c r="B6" s="5">
        <v>1.3</v>
      </c>
      <c r="C6" s="5">
        <v>120</v>
      </c>
      <c r="D6" s="5">
        <f t="shared" si="0"/>
        <v>0.156</v>
      </c>
      <c r="E6" s="1">
        <f>D6*5</f>
        <v>0.78</v>
      </c>
      <c r="F6" s="10" t="s">
        <v>5</v>
      </c>
      <c r="G6" s="11">
        <v>26.2</v>
      </c>
      <c r="H6" s="11">
        <v>84.01</v>
      </c>
      <c r="I6" s="11">
        <v>2.201062</v>
      </c>
      <c r="J6" s="12">
        <v>22.01062</v>
      </c>
    </row>
    <row r="7" spans="1:10" ht="18" customHeight="1">
      <c r="A7" s="2" t="s">
        <v>5</v>
      </c>
      <c r="B7" s="5">
        <v>24</v>
      </c>
      <c r="C7" s="5">
        <v>84.01</v>
      </c>
      <c r="D7" s="5">
        <f t="shared" si="0"/>
        <v>2.0162400000000003</v>
      </c>
      <c r="E7" s="1">
        <f>D7*5</f>
        <v>10.0812</v>
      </c>
      <c r="F7" s="10" t="s">
        <v>6</v>
      </c>
      <c r="G7" s="11">
        <v>2.5</v>
      </c>
      <c r="H7" s="11"/>
      <c r="I7" s="11" t="s">
        <v>11</v>
      </c>
      <c r="J7" s="12"/>
    </row>
    <row r="8" spans="1:11" ht="18" customHeight="1">
      <c r="A8" s="2" t="s">
        <v>6</v>
      </c>
      <c r="B8" s="5">
        <v>0.5</v>
      </c>
      <c r="C8" s="5"/>
      <c r="D8" s="5" t="s">
        <v>18</v>
      </c>
      <c r="E8" s="6" t="s">
        <v>19</v>
      </c>
      <c r="F8" s="13" t="s">
        <v>21</v>
      </c>
      <c r="G8" s="11">
        <v>0.001</v>
      </c>
      <c r="H8" s="11"/>
      <c r="I8" s="11" t="s">
        <v>22</v>
      </c>
      <c r="J8" s="12"/>
      <c r="K8" t="s">
        <v>23</v>
      </c>
    </row>
    <row r="9" spans="1:10" ht="18" customHeight="1">
      <c r="A9" s="2" t="s">
        <v>17</v>
      </c>
      <c r="B9" s="5">
        <v>4</v>
      </c>
      <c r="C9" s="5">
        <v>203.3</v>
      </c>
      <c r="D9" s="5">
        <f t="shared" si="0"/>
        <v>0.8132</v>
      </c>
      <c r="E9" s="1">
        <f>D9*5</f>
        <v>4.066</v>
      </c>
      <c r="F9" s="10" t="s">
        <v>7</v>
      </c>
      <c r="G9" s="11">
        <v>11</v>
      </c>
      <c r="H9" s="11">
        <v>180.16</v>
      </c>
      <c r="I9" s="11">
        <v>1.98176</v>
      </c>
      <c r="J9" s="12"/>
    </row>
    <row r="10" spans="1:5" ht="18" customHeight="1">
      <c r="A10" s="2" t="s">
        <v>7</v>
      </c>
      <c r="B10" s="5">
        <v>25</v>
      </c>
      <c r="C10" s="5">
        <v>180.16</v>
      </c>
      <c r="D10" s="5">
        <f t="shared" si="0"/>
        <v>4.5040000000000004</v>
      </c>
      <c r="E10" s="1">
        <f>D10*5</f>
        <v>22.520000000000003</v>
      </c>
    </row>
    <row r="11" spans="1:5" ht="18" customHeight="1">
      <c r="A11" s="1"/>
      <c r="B11" s="5"/>
      <c r="C11" s="5"/>
      <c r="D11" s="5"/>
      <c r="E11" s="6"/>
    </row>
    <row r="12" spans="1:5" ht="18" customHeight="1">
      <c r="A12" s="1"/>
      <c r="B12" s="5"/>
      <c r="C12" s="5"/>
      <c r="D12" s="5"/>
      <c r="E12" s="6"/>
    </row>
    <row r="13" spans="1:5" ht="18" customHeight="1">
      <c r="A13" s="7" t="s">
        <v>12</v>
      </c>
      <c r="B13" s="5"/>
      <c r="C13" s="5"/>
      <c r="D13" s="5"/>
      <c r="E13" s="6"/>
    </row>
    <row r="14" spans="1:5" ht="18" customHeight="1">
      <c r="A14" s="1"/>
      <c r="B14" s="3" t="s">
        <v>1</v>
      </c>
      <c r="C14" s="3" t="s">
        <v>2</v>
      </c>
      <c r="D14" s="3" t="s">
        <v>10</v>
      </c>
      <c r="E14" s="6" t="s">
        <v>14</v>
      </c>
    </row>
    <row r="15" spans="1:5" ht="18" customHeight="1">
      <c r="A15" s="2" t="s">
        <v>8</v>
      </c>
      <c r="B15" s="5">
        <v>126</v>
      </c>
      <c r="C15" s="5">
        <v>58.44</v>
      </c>
      <c r="D15" s="5">
        <f>(B15/1000)*C15</f>
        <v>7.36344</v>
      </c>
      <c r="E15" s="6">
        <f>D15*10</f>
        <v>73.6344</v>
      </c>
    </row>
    <row r="16" spans="1:5" ht="18" customHeight="1">
      <c r="A16" s="2" t="s">
        <v>4</v>
      </c>
      <c r="B16" s="5">
        <v>2.5</v>
      </c>
      <c r="C16" s="5">
        <v>74.56</v>
      </c>
      <c r="D16" s="5">
        <f aca="true" t="shared" si="1" ref="D16:D21">(B16/1000)*C16</f>
        <v>0.1864</v>
      </c>
      <c r="E16" s="6">
        <f>D16*10</f>
        <v>1.864</v>
      </c>
    </row>
    <row r="17" spans="1:5" ht="18" customHeight="1">
      <c r="A17" s="2" t="s">
        <v>9</v>
      </c>
      <c r="B17" s="5">
        <v>1</v>
      </c>
      <c r="C17" s="5">
        <v>120</v>
      </c>
      <c r="D17" s="5">
        <f t="shared" si="1"/>
        <v>0.12</v>
      </c>
      <c r="E17" s="6">
        <f>D17*10</f>
        <v>1.2</v>
      </c>
    </row>
    <row r="18" spans="1:5" ht="18" customHeight="1">
      <c r="A18" s="2" t="s">
        <v>5</v>
      </c>
      <c r="B18" s="5">
        <v>26.2</v>
      </c>
      <c r="C18" s="5">
        <v>84.01</v>
      </c>
      <c r="D18" s="5">
        <f t="shared" si="1"/>
        <v>2.201062</v>
      </c>
      <c r="E18" s="6">
        <f>D18*10</f>
        <v>22.01062</v>
      </c>
    </row>
    <row r="19" spans="1:5" ht="18" customHeight="1">
      <c r="A19" s="2" t="s">
        <v>6</v>
      </c>
      <c r="B19" s="5">
        <v>2.5</v>
      </c>
      <c r="C19" s="5"/>
      <c r="D19" s="5" t="s">
        <v>11</v>
      </c>
      <c r="E19" s="6"/>
    </row>
    <row r="20" spans="1:5" ht="18" customHeight="1">
      <c r="A20" s="2" t="s">
        <v>13</v>
      </c>
      <c r="B20" s="5">
        <v>1.3</v>
      </c>
      <c r="C20" s="5">
        <v>246.48</v>
      </c>
      <c r="D20" s="5">
        <f t="shared" si="1"/>
        <v>0.320424</v>
      </c>
      <c r="E20" s="6">
        <f>D20*10</f>
        <v>3.20424</v>
      </c>
    </row>
    <row r="21" spans="1:5" ht="18" customHeight="1">
      <c r="A21" s="2" t="s">
        <v>7</v>
      </c>
      <c r="B21" s="5">
        <v>11</v>
      </c>
      <c r="C21" s="5">
        <v>180.16</v>
      </c>
      <c r="D21" s="5">
        <f t="shared" si="1"/>
        <v>1.9817599999999997</v>
      </c>
      <c r="E21" s="6"/>
    </row>
    <row r="22" ht="18" customHeight="1">
      <c r="B22">
        <f>(B15*2)+(B16*2)+(B17*2)+B18+(B19*2)+(B20*2)+B21</f>
        <v>303.8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乩歫椠䱡畳椀㸲㻸ꔿ㌋䬮ꍰ䞮誀圇짗꾬钒붤鏊꣊㥊揤鞁</dc:creator>
  <cp:keywords/>
  <dc:description/>
  <cp:lastModifiedBy>Jason Aoto</cp:lastModifiedBy>
  <cp:lastPrinted>2009-11-19T17:29:02Z</cp:lastPrinted>
  <dcterms:created xsi:type="dcterms:W3CDTF">2009-11-18T19:48:42Z</dcterms:created>
  <dcterms:modified xsi:type="dcterms:W3CDTF">2015-09-16T23:34:27Z</dcterms:modified>
  <cp:category/>
  <cp:version/>
  <cp:contentType/>
  <cp:contentStatus/>
</cp:coreProperties>
</file>